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Budget Proposal - 24.11.16" sheetId="1" state="hidden" r:id="rId1"/>
    <sheet name="Budget Proposal-24.11.16-Final" sheetId="2" r:id="rId2"/>
  </sheets>
  <definedNames/>
  <calcPr fullCalcOnLoad="1"/>
</workbook>
</file>

<file path=xl/sharedStrings.xml><?xml version="1.0" encoding="utf-8"?>
<sst xmlns="http://schemas.openxmlformats.org/spreadsheetml/2006/main" count="140" uniqueCount="76">
  <si>
    <t>ABERDEENSHIRE COUNCIL REVENUE BUDGET 2017/18</t>
  </si>
  <si>
    <t>Democratic Independent and Green Group  (DIGG)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</si>
  <si>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Draft Revenue Budget proposals</t>
    </r>
  </si>
  <si>
    <t>Council notes the position:</t>
  </si>
  <si>
    <t>£'000</t>
  </si>
  <si>
    <t>Savings required to balance 2017-18 budget as identified per February 2016</t>
  </si>
  <si>
    <t>Additional spending pressures identified since February 2016</t>
  </si>
  <si>
    <t>Expected reduction in Scottish Government Grant</t>
  </si>
  <si>
    <t>Savings required</t>
  </si>
  <si>
    <t>Council also notes the Draft 2017/18 Revenue Budget proposals from the DIGG:</t>
  </si>
  <si>
    <t>1. Possible Savings identified</t>
  </si>
  <si>
    <t>Business Services</t>
  </si>
  <si>
    <t>Councillors - align budget with historic expenditure</t>
  </si>
  <si>
    <t>Business Services Directorate - vacancy management</t>
  </si>
  <si>
    <t>Finance - vacancy management and co-ordination of home visits to avoid duplication</t>
  </si>
  <si>
    <t>Internal Audit - vacancy management</t>
  </si>
  <si>
    <t>HR&amp;OD - installation of new Employee Relationship Management system and vacancy management</t>
  </si>
  <si>
    <t>ICT - vacancy management</t>
  </si>
  <si>
    <t>Reduced Registrar service</t>
  </si>
  <si>
    <t>Modernisation review of graphic design and photography</t>
  </si>
  <si>
    <t>Procurement - extension of collaborative working</t>
  </si>
  <si>
    <t>Procurement (lower prices, more favourable contracts etc)</t>
  </si>
  <si>
    <t>Property and Facilities Management - additional rental income from Woodhill House (£445k) and vacancy management (£34k)</t>
  </si>
  <si>
    <t>Reduction of Area top-up budget to £75k per area</t>
  </si>
  <si>
    <t>Infrastructure Services</t>
  </si>
  <si>
    <t>Reduced support from transportation for planning application processing - push compliance back to developers</t>
  </si>
  <si>
    <t>Economic Development - staff reduction, staff travel reductions due to use of new technology and reduced payments to external bodies</t>
  </si>
  <si>
    <t>Convert £1 million of roads maintenance from revenue to capital (saving to revenue budget after financing costs)</t>
  </si>
  <si>
    <t>Planning and Building Standards - merge research and policy teams</t>
  </si>
  <si>
    <t>Environmental Health - additional income and staffing reductions</t>
  </si>
  <si>
    <t xml:space="preserve">Waste Management - reduced volume to landfill and Landfill Tax saving, route efficiencies and plant rationalisation, closure of 4 limited hours HWRCs, reduce HWRC opening hours to 6 days per week </t>
  </si>
  <si>
    <t>Harbour review - reduce staffing levels</t>
  </si>
  <si>
    <t>Conservation management of landscaped areas</t>
  </si>
  <si>
    <t>New public convenience strategy based on a network of 'comfort partnership' publicly available toilets replacing stand-alone Council-run facilities</t>
  </si>
  <si>
    <t>Education and Children's Services</t>
  </si>
  <si>
    <t>Review support services team and reduce/merge senior manager posts in Education &amp; Children's Services</t>
  </si>
  <si>
    <t>Remove surplus relocatables, utilise spare space in schools to rationalise offices</t>
  </si>
  <si>
    <t>Alternative delivery model for sport and cultural services (ALEO)</t>
  </si>
  <si>
    <t>Vacancy management in Children's Services</t>
  </si>
  <si>
    <r>
      <t>Reduction in Education &amp; Children's Services 3rd Sector Contracts</t>
    </r>
    <r>
      <rPr>
        <i/>
        <sz val="12"/>
        <color indexed="8"/>
        <rFont val="Arial"/>
        <family val="2"/>
      </rPr>
      <t xml:space="preserve"> </t>
    </r>
  </si>
  <si>
    <t>Use Government grant funding for 'Developing the Young Workforce' and '1+2 Languages' to cover staff costs (1 year saving)</t>
  </si>
  <si>
    <t>Cross Cutting Savings</t>
  </si>
  <si>
    <t>Efficiencies in facilities management including building cleaning</t>
  </si>
  <si>
    <t>Supplies and Services - efficiencies and lower prices</t>
  </si>
  <si>
    <t>Better use of systems and technology</t>
  </si>
  <si>
    <t>CPD /Learning and Development</t>
  </si>
  <si>
    <t>Treasury Management</t>
  </si>
  <si>
    <t>2. Income generation</t>
  </si>
  <si>
    <t>Council Tax increase of 3%</t>
  </si>
  <si>
    <t>Increased income from school meals (greater uptake and effects of price increase in August 2016)</t>
  </si>
  <si>
    <t>Increase cost recovery by increased charges for childcare where provided by the Council</t>
  </si>
  <si>
    <t>Reduce subsidy for charged sporting activities (price increases)</t>
  </si>
  <si>
    <t>Increase charges for room hire</t>
  </si>
  <si>
    <t>Take back garden maintenance scheme to in-house provision - additional income</t>
  </si>
  <si>
    <t>Increase budget allocation to Carbon Reduction (Capital Plan) from £0.5m to £4m using prudential borrowing - net revenue gain after all financing charges</t>
  </si>
  <si>
    <t>Savings still required</t>
  </si>
  <si>
    <t>3. Additional funding for priorities (and proposed source for funding required)</t>
  </si>
  <si>
    <t>4. Alternative or additional savings not proposed by DIGG but which may be required</t>
  </si>
  <si>
    <t>Promoted post structure in Secondary schools</t>
  </si>
  <si>
    <t>Reduce number of pupil support assistants</t>
  </si>
  <si>
    <t>Service Provision to Cease - ALEC mobile classroom</t>
  </si>
  <si>
    <t>Defer opening / do not open Banchory sports facility</t>
  </si>
  <si>
    <t>Waste Management - removal of co-mingled bins from bring-to sites</t>
  </si>
  <si>
    <t>Reallocate £70k within CLD budget to youth work (grants to 3rd sector or community groups or direct provision by the Council)</t>
  </si>
  <si>
    <t>Traffic calming and speeding reduction funded by increased income from car parking charges. Amount to be decided within the range of £167k (eliminate deficit in car parks budget) to £250k (£83k surplus from car parking charges)</t>
  </si>
  <si>
    <t>Transfer £50k from within the £27.5 million overall roads maintenance budget to increase cycling and walking budget from £250k to £300k</t>
  </si>
  <si>
    <t>Reduce working balance from £10 million to £8 million (one off saving)</t>
  </si>
  <si>
    <t>Property and Facilities Management - additional rental income from Woodhill House and vacancy management</t>
  </si>
  <si>
    <t>Further development of Employee Relationship Management system and vacancy management</t>
  </si>
  <si>
    <t>ABERDEENSHIRE COUNCIL DRAFT REVENUE BUDGET 2017/18</t>
  </si>
  <si>
    <t>1. Additional Pressure</t>
  </si>
  <si>
    <t>Capacity building in the 3rd sector and communities in preparation for the Council removing or transferring service provision</t>
  </si>
  <si>
    <t>2. Possible Savings identified</t>
  </si>
  <si>
    <t>3. Income generation</t>
  </si>
  <si>
    <t>4. Additional funding for priorities (and proposed source for funding required)</t>
  </si>
  <si>
    <t>5. Alternative or additional savings not proposed by DIGG but which may be required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</si>
</sst>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2"/>
      <color theme="1"/>
      <name val="Arial"/>
      <family val="2"/>
    </font>
    <font>
      <sz val="12"/>
      <color indexed="8"/>
      <name val="Arial"/>
      <family val="2"/>
    </font>
    <font>
      <sz val="7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8"/>
      <color indexed="54"/>
      <name val="Calibri Light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u val="single"/>
      <sz val="12"/>
      <color theme="1"/>
      <name val="Arial"/>
      <family val="2"/>
    </font>
    <font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0" fillId="0" borderId="0" xfId="0" applyFont="1" applyBorder="1" applyAlignment="1">
      <alignment vertic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indent="4"/>
    </xf>
    <xf numFmtId="0" fontId="38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3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8" fillId="0" borderId="0" xfId="0" applyFont="1" applyBorder="1" applyAlignment="1">
      <alignment/>
    </xf>
    <xf numFmtId="3" fontId="38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right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8" fillId="0" borderId="0" xfId="0" applyNumberFormat="1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horizontal="right" wrapText="1"/>
    </xf>
    <xf numFmtId="0" fontId="0" fillId="0" borderId="0" xfId="0" applyFill="1" applyBorder="1" applyAlignment="1">
      <alignment/>
    </xf>
    <xf numFmtId="3" fontId="38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 quotePrefix="1">
      <alignment horizontal="right"/>
    </xf>
    <xf numFmtId="16" fontId="0" fillId="0" borderId="0" xfId="0" applyNumberFormat="1" applyFont="1" applyAlignment="1" quotePrefix="1">
      <alignment horizontal="right"/>
    </xf>
    <xf numFmtId="0" fontId="38" fillId="0" borderId="10" xfId="0" applyFont="1" applyBorder="1" applyAlignment="1">
      <alignment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3" fontId="41" fillId="0" borderId="0" xfId="0" applyNumberFormat="1" applyFont="1" applyBorder="1" applyAlignment="1">
      <alignment horizontal="right"/>
    </xf>
    <xf numFmtId="164" fontId="38" fillId="0" borderId="0" xfId="0" applyNumberFormat="1" applyFont="1" applyBorder="1" applyAlignment="1">
      <alignment horizontal="right"/>
    </xf>
    <xf numFmtId="164" fontId="40" fillId="0" borderId="0" xfId="0" applyNumberFormat="1" applyFont="1" applyBorder="1" applyAlignment="1">
      <alignment horizontal="center"/>
    </xf>
    <xf numFmtId="164" fontId="40" fillId="0" borderId="0" xfId="0" applyNumberFormat="1" applyFont="1" applyBorder="1" applyAlignment="1">
      <alignment horizontal="right"/>
    </xf>
    <xf numFmtId="164" fontId="38" fillId="0" borderId="11" xfId="0" applyNumberFormat="1" applyFont="1" applyBorder="1" applyAlignment="1">
      <alignment horizontal="right"/>
    </xf>
    <xf numFmtId="164" fontId="0" fillId="0" borderId="11" xfId="0" applyNumberFormat="1" applyBorder="1" applyAlignment="1">
      <alignment/>
    </xf>
    <xf numFmtId="164" fontId="38" fillId="0" borderId="12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5" sqref="A15"/>
    </sheetView>
  </sheetViews>
  <sheetFormatPr defaultColWidth="8.88671875" defaultRowHeight="15"/>
  <cols>
    <col min="1" max="1" width="83.10546875" style="0" customWidth="1"/>
    <col min="2" max="2" width="8.88671875" style="30" customWidth="1"/>
    <col min="3" max="3" width="1.33203125" style="0" customWidth="1"/>
  </cols>
  <sheetData>
    <row r="1" spans="1:4" ht="15.75">
      <c r="A1" s="1" t="s">
        <v>0</v>
      </c>
      <c r="B1" s="2"/>
      <c r="C1" s="3"/>
      <c r="D1" s="3"/>
    </row>
    <row r="2" spans="1:4" ht="15">
      <c r="A2" s="3"/>
      <c r="B2" s="2"/>
      <c r="C2" s="3"/>
      <c r="D2" s="3"/>
    </row>
    <row r="3" spans="1:4" ht="15.75">
      <c r="A3" s="4" t="s">
        <v>1</v>
      </c>
      <c r="B3" s="2"/>
      <c r="C3" s="3"/>
      <c r="D3" s="3"/>
    </row>
    <row r="4" spans="1:4" ht="15">
      <c r="A4" s="5" t="s">
        <v>2</v>
      </c>
      <c r="B4" s="2"/>
      <c r="C4" s="3"/>
      <c r="D4" s="3"/>
    </row>
    <row r="5" spans="1:4" ht="15">
      <c r="A5" s="5"/>
      <c r="B5" s="2"/>
      <c r="C5" s="3"/>
      <c r="D5" s="3"/>
    </row>
    <row r="6" spans="1:4" ht="15.75">
      <c r="A6" s="6" t="s">
        <v>3</v>
      </c>
      <c r="B6" s="2"/>
      <c r="C6" s="3"/>
      <c r="D6" s="3"/>
    </row>
    <row r="7" spans="1:4" ht="15">
      <c r="A7" s="7"/>
      <c r="B7" s="2"/>
      <c r="C7" s="3"/>
      <c r="D7" s="3"/>
    </row>
    <row r="8" spans="1:4" ht="15.75">
      <c r="A8" s="7"/>
      <c r="B8" s="8" t="s">
        <v>4</v>
      </c>
      <c r="C8" s="9"/>
      <c r="D8" s="9" t="s">
        <v>4</v>
      </c>
    </row>
    <row r="9" spans="1:4" ht="15.75">
      <c r="A9" s="7" t="s">
        <v>5</v>
      </c>
      <c r="B9" s="10">
        <v>15950</v>
      </c>
      <c r="C9" s="9"/>
      <c r="D9" s="11"/>
    </row>
    <row r="10" spans="1:4" ht="15.75">
      <c r="A10" s="7" t="s">
        <v>6</v>
      </c>
      <c r="B10" s="10">
        <f>10110-5860</f>
        <v>4250</v>
      </c>
      <c r="C10" s="9"/>
      <c r="D10" s="11"/>
    </row>
    <row r="11" spans="1:4" ht="15.75">
      <c r="A11" s="7" t="s">
        <v>7</v>
      </c>
      <c r="B11" s="10">
        <v>6390</v>
      </c>
      <c r="C11" s="9"/>
      <c r="D11" s="11"/>
    </row>
    <row r="12" spans="1:4" ht="15">
      <c r="A12" s="7"/>
      <c r="B12" s="10"/>
      <c r="C12" s="12"/>
      <c r="D12" s="13"/>
    </row>
    <row r="13" spans="1:4" ht="15.75">
      <c r="A13" s="14" t="s">
        <v>8</v>
      </c>
      <c r="B13" s="15"/>
      <c r="C13" s="3"/>
      <c r="D13" s="15">
        <f>SUM(B9:B11)</f>
        <v>26590</v>
      </c>
    </row>
    <row r="14" spans="1:4" ht="15.75">
      <c r="A14" s="14"/>
      <c r="B14" s="15"/>
      <c r="C14" s="3"/>
      <c r="D14" s="16"/>
    </row>
    <row r="15" spans="1:4" ht="15.75">
      <c r="A15" s="14" t="s">
        <v>9</v>
      </c>
      <c r="B15" s="15"/>
      <c r="C15" s="3"/>
      <c r="D15" s="16"/>
    </row>
    <row r="16" spans="1:4" ht="15">
      <c r="A16" s="3"/>
      <c r="B16" s="17"/>
      <c r="C16" s="3"/>
      <c r="D16" s="16"/>
    </row>
    <row r="17" spans="1:4" ht="15.75">
      <c r="A17" s="4" t="s">
        <v>10</v>
      </c>
      <c r="B17" s="17"/>
      <c r="C17" s="3"/>
      <c r="D17" s="16"/>
    </row>
    <row r="18" spans="1:4" ht="15.75">
      <c r="A18" s="4"/>
      <c r="B18" s="17"/>
      <c r="C18" s="3"/>
      <c r="D18" s="16"/>
    </row>
    <row r="19" spans="1:4" ht="15.75">
      <c r="A19" s="18" t="s">
        <v>11</v>
      </c>
      <c r="B19" s="17"/>
      <c r="C19" s="3"/>
      <c r="D19" s="16"/>
    </row>
    <row r="20" spans="1:4" ht="15">
      <c r="A20" s="19" t="s">
        <v>12</v>
      </c>
      <c r="B20" s="17">
        <v>36</v>
      </c>
      <c r="C20" s="3"/>
      <c r="D20" s="16"/>
    </row>
    <row r="21" spans="1:4" ht="15">
      <c r="A21" s="19" t="s">
        <v>13</v>
      </c>
      <c r="B21" s="17">
        <v>14</v>
      </c>
      <c r="C21" s="3"/>
      <c r="D21" s="16"/>
    </row>
    <row r="22" spans="1:4" ht="15">
      <c r="A22" s="19" t="s">
        <v>14</v>
      </c>
      <c r="B22" s="17">
        <v>381</v>
      </c>
      <c r="C22" s="3"/>
      <c r="D22" s="16"/>
    </row>
    <row r="23" spans="1:4" ht="15">
      <c r="A23" s="19" t="s">
        <v>15</v>
      </c>
      <c r="B23" s="17">
        <v>12</v>
      </c>
      <c r="C23" s="3"/>
      <c r="D23" s="16"/>
    </row>
    <row r="24" spans="1:4" ht="15">
      <c r="A24" s="19" t="s">
        <v>16</v>
      </c>
      <c r="B24" s="17">
        <v>164</v>
      </c>
      <c r="C24" s="3"/>
      <c r="D24" s="16"/>
    </row>
    <row r="25" spans="1:4" ht="15">
      <c r="A25" s="19" t="s">
        <v>17</v>
      </c>
      <c r="B25" s="20">
        <v>249</v>
      </c>
      <c r="C25" s="3"/>
      <c r="D25" s="16"/>
    </row>
    <row r="26" spans="1:4" ht="15">
      <c r="A26" s="19" t="s">
        <v>18</v>
      </c>
      <c r="B26" s="20">
        <v>100</v>
      </c>
      <c r="C26" s="3"/>
      <c r="D26" s="16"/>
    </row>
    <row r="27" spans="1:4" ht="15">
      <c r="A27" s="19" t="s">
        <v>19</v>
      </c>
      <c r="B27" s="20">
        <v>45</v>
      </c>
      <c r="C27" s="3"/>
      <c r="D27" s="16"/>
    </row>
    <row r="28" spans="1:4" ht="15">
      <c r="A28" s="19" t="s">
        <v>20</v>
      </c>
      <c r="B28" s="20">
        <v>250</v>
      </c>
      <c r="C28" s="3"/>
      <c r="D28" s="16"/>
    </row>
    <row r="29" spans="1:4" ht="15">
      <c r="A29" s="21" t="s">
        <v>21</v>
      </c>
      <c r="B29" s="22">
        <v>3000</v>
      </c>
      <c r="C29" s="3"/>
      <c r="D29" s="16"/>
    </row>
    <row r="30" spans="1:4" ht="30">
      <c r="A30" s="23" t="s">
        <v>22</v>
      </c>
      <c r="B30" s="20">
        <v>479</v>
      </c>
      <c r="C30" s="3"/>
      <c r="D30" s="16"/>
    </row>
    <row r="31" spans="1:4" ht="15">
      <c r="A31" s="19" t="s">
        <v>23</v>
      </c>
      <c r="B31" s="20">
        <f>29.5*6</f>
        <v>177</v>
      </c>
      <c r="C31" s="3"/>
      <c r="D31" s="16"/>
    </row>
    <row r="32" spans="1:4" ht="15.75">
      <c r="A32" s="4"/>
      <c r="B32" s="17"/>
      <c r="C32" s="3"/>
      <c r="D32" s="16"/>
    </row>
    <row r="33" spans="1:4" ht="15.75">
      <c r="A33" s="24" t="s">
        <v>24</v>
      </c>
      <c r="B33" s="17"/>
      <c r="C33" s="3"/>
      <c r="D33" s="16"/>
    </row>
    <row r="34" spans="1:4" ht="30">
      <c r="A34" s="23" t="s">
        <v>25</v>
      </c>
      <c r="B34" s="25">
        <v>65</v>
      </c>
      <c r="C34" s="3"/>
      <c r="D34" s="16"/>
    </row>
    <row r="35" spans="1:4" ht="30">
      <c r="A35" s="23" t="s">
        <v>26</v>
      </c>
      <c r="B35" s="25">
        <v>256</v>
      </c>
      <c r="C35" s="3"/>
      <c r="D35" s="16"/>
    </row>
    <row r="36" spans="1:4" ht="31.5" customHeight="1">
      <c r="A36" s="23" t="s">
        <v>27</v>
      </c>
      <c r="B36" s="25">
        <v>900</v>
      </c>
      <c r="C36" s="3"/>
      <c r="D36" s="26"/>
    </row>
    <row r="37" spans="1:4" ht="15">
      <c r="A37" s="19" t="s">
        <v>28</v>
      </c>
      <c r="B37" s="17">
        <v>45</v>
      </c>
      <c r="C37" s="3"/>
      <c r="D37" s="16"/>
    </row>
    <row r="38" spans="1:4" ht="15">
      <c r="A38" s="23" t="s">
        <v>29</v>
      </c>
      <c r="B38" s="17">
        <v>179</v>
      </c>
      <c r="C38" s="3"/>
      <c r="D38" s="16"/>
    </row>
    <row r="39" spans="1:4" ht="30">
      <c r="A39" s="27" t="s">
        <v>30</v>
      </c>
      <c r="B39" s="17">
        <v>852</v>
      </c>
      <c r="C39" s="3"/>
      <c r="D39" s="16"/>
    </row>
    <row r="40" spans="1:4" ht="15">
      <c r="A40" s="19" t="s">
        <v>31</v>
      </c>
      <c r="B40" s="17">
        <v>100</v>
      </c>
      <c r="C40" s="3"/>
      <c r="D40" s="16"/>
    </row>
    <row r="41" spans="1:4" ht="15">
      <c r="A41" s="19" t="s">
        <v>32</v>
      </c>
      <c r="B41" s="17">
        <v>100</v>
      </c>
      <c r="C41" s="3"/>
      <c r="D41" s="16"/>
    </row>
    <row r="42" spans="1:4" ht="30">
      <c r="A42" s="28" t="s">
        <v>33</v>
      </c>
      <c r="B42" s="17">
        <v>200</v>
      </c>
      <c r="C42" s="3"/>
      <c r="D42" s="16"/>
    </row>
    <row r="43" spans="1:4" ht="15.75">
      <c r="A43" s="4"/>
      <c r="B43" s="17"/>
      <c r="C43" s="3"/>
      <c r="D43" s="16"/>
    </row>
    <row r="44" spans="1:4" ht="15.75">
      <c r="A44" s="4" t="s">
        <v>34</v>
      </c>
      <c r="B44" s="17"/>
      <c r="C44" s="3"/>
      <c r="D44" s="16"/>
    </row>
    <row r="45" spans="1:4" ht="15">
      <c r="A45" s="19" t="s">
        <v>35</v>
      </c>
      <c r="B45" s="17">
        <v>200</v>
      </c>
      <c r="C45" s="3"/>
      <c r="D45" s="16"/>
    </row>
    <row r="46" spans="1:4" ht="15">
      <c r="A46" s="19" t="s">
        <v>36</v>
      </c>
      <c r="B46" s="17">
        <v>200</v>
      </c>
      <c r="C46" s="3"/>
      <c r="D46" s="16"/>
    </row>
    <row r="47" spans="1:4" ht="15">
      <c r="A47" s="19" t="s">
        <v>37</v>
      </c>
      <c r="B47" s="17">
        <v>400</v>
      </c>
      <c r="C47" s="3"/>
      <c r="D47" s="16"/>
    </row>
    <row r="48" spans="1:4" ht="15">
      <c r="A48" s="19" t="s">
        <v>38</v>
      </c>
      <c r="B48" s="17">
        <v>100</v>
      </c>
      <c r="C48" s="3"/>
      <c r="D48" s="16"/>
    </row>
    <row r="49" spans="1:4" ht="15">
      <c r="A49" s="19" t="s">
        <v>39</v>
      </c>
      <c r="B49" s="17">
        <v>130</v>
      </c>
      <c r="C49" s="3"/>
      <c r="D49" s="16"/>
    </row>
    <row r="50" spans="1:4" ht="30">
      <c r="A50" s="23" t="s">
        <v>40</v>
      </c>
      <c r="B50" s="17">
        <v>200</v>
      </c>
      <c r="C50" s="3"/>
      <c r="D50" s="16"/>
    </row>
    <row r="51" spans="1:4" ht="15">
      <c r="A51" s="19"/>
      <c r="B51" s="17"/>
      <c r="C51" s="3"/>
      <c r="D51" s="16"/>
    </row>
    <row r="52" spans="1:4" ht="15.75">
      <c r="A52" s="18" t="s">
        <v>41</v>
      </c>
      <c r="B52" s="20"/>
      <c r="C52" s="3"/>
      <c r="D52" s="16"/>
    </row>
    <row r="53" spans="1:4" ht="15">
      <c r="A53" s="19" t="s">
        <v>42</v>
      </c>
      <c r="B53" s="20">
        <v>300</v>
      </c>
      <c r="C53" s="3"/>
      <c r="D53" s="16"/>
    </row>
    <row r="54" spans="1:4" ht="15">
      <c r="A54" s="19" t="s">
        <v>43</v>
      </c>
      <c r="B54" s="20">
        <v>50</v>
      </c>
      <c r="C54" s="3"/>
      <c r="D54" s="16"/>
    </row>
    <row r="55" spans="1:4" ht="15">
      <c r="A55" s="19" t="s">
        <v>44</v>
      </c>
      <c r="B55" s="20">
        <v>464</v>
      </c>
      <c r="C55" s="3"/>
      <c r="D55" s="16"/>
    </row>
    <row r="56" spans="1:4" ht="15">
      <c r="A56" s="19" t="s">
        <v>45</v>
      </c>
      <c r="B56" s="20">
        <v>30</v>
      </c>
      <c r="C56" s="3"/>
      <c r="D56" s="16"/>
    </row>
    <row r="57" spans="1:4" ht="15">
      <c r="A57" s="19" t="s">
        <v>46</v>
      </c>
      <c r="B57" s="20">
        <v>2000</v>
      </c>
      <c r="C57" s="3"/>
      <c r="D57" s="16"/>
    </row>
    <row r="58" spans="1:5" ht="15.75">
      <c r="A58" s="29" t="s">
        <v>66</v>
      </c>
      <c r="B58" s="17">
        <v>2000</v>
      </c>
      <c r="C58" s="3"/>
      <c r="D58" s="15">
        <f>SUM(B20:B58)</f>
        <v>13678</v>
      </c>
      <c r="E58" s="30"/>
    </row>
    <row r="59" spans="1:4" ht="15">
      <c r="A59" s="3"/>
      <c r="B59" s="17"/>
      <c r="C59" s="3"/>
      <c r="D59" s="16"/>
    </row>
    <row r="60" spans="1:4" ht="15.75">
      <c r="A60" s="4" t="s">
        <v>47</v>
      </c>
      <c r="B60" s="17"/>
      <c r="C60" s="3"/>
      <c r="D60" s="16"/>
    </row>
    <row r="61" spans="1:4" ht="15.75">
      <c r="A61" s="4"/>
      <c r="B61" s="17"/>
      <c r="C61" s="3"/>
      <c r="D61" s="16"/>
    </row>
    <row r="62" spans="1:4" ht="15.75">
      <c r="A62" s="31" t="s">
        <v>48</v>
      </c>
      <c r="B62" s="17">
        <v>3000</v>
      </c>
      <c r="C62" s="3"/>
      <c r="D62" s="15"/>
    </row>
    <row r="63" spans="1:4" ht="15">
      <c r="A63" s="19" t="s">
        <v>49</v>
      </c>
      <c r="B63" s="17">
        <v>200</v>
      </c>
      <c r="C63" s="3"/>
      <c r="D63" s="16"/>
    </row>
    <row r="64" spans="1:4" ht="15">
      <c r="A64" s="19" t="s">
        <v>50</v>
      </c>
      <c r="B64" s="17">
        <v>150</v>
      </c>
      <c r="C64" s="3"/>
      <c r="D64" s="16"/>
    </row>
    <row r="65" spans="1:4" ht="15">
      <c r="A65" s="19" t="s">
        <v>51</v>
      </c>
      <c r="B65" s="17">
        <v>150</v>
      </c>
      <c r="C65" s="3"/>
      <c r="D65" s="16"/>
    </row>
    <row r="66" spans="1:4" ht="15">
      <c r="A66" s="19" t="s">
        <v>52</v>
      </c>
      <c r="B66" s="17">
        <v>50</v>
      </c>
      <c r="C66" s="3"/>
      <c r="D66" s="16"/>
    </row>
    <row r="67" spans="1:5" ht="15.75">
      <c r="A67" s="19" t="s">
        <v>53</v>
      </c>
      <c r="B67" s="17">
        <v>200</v>
      </c>
      <c r="C67" s="3"/>
      <c r="D67" s="15"/>
      <c r="E67" s="30"/>
    </row>
    <row r="68" spans="1:5" ht="30.75">
      <c r="A68" s="23" t="s">
        <v>54</v>
      </c>
      <c r="B68" s="17">
        <v>10</v>
      </c>
      <c r="C68" s="3"/>
      <c r="D68" s="15">
        <f>SUM(B62:B68)</f>
        <v>3760</v>
      </c>
      <c r="E68" s="30"/>
    </row>
    <row r="69" spans="1:5" ht="15.75">
      <c r="A69" s="3"/>
      <c r="B69" s="17"/>
      <c r="C69" s="3"/>
      <c r="D69" s="16"/>
      <c r="E69" s="32"/>
    </row>
    <row r="70" spans="1:5" ht="15.75">
      <c r="A70" s="14" t="s">
        <v>55</v>
      </c>
      <c r="B70" s="17"/>
      <c r="C70" s="3"/>
      <c r="D70" s="15">
        <f>D13-D58-D68</f>
        <v>9152</v>
      </c>
      <c r="E70" s="32"/>
    </row>
    <row r="71" spans="1:5" ht="15.75">
      <c r="A71" s="3"/>
      <c r="B71" s="17"/>
      <c r="C71" s="3"/>
      <c r="D71" s="16"/>
      <c r="E71" s="32"/>
    </row>
    <row r="72" spans="1:4" ht="15.75">
      <c r="A72" s="4" t="s">
        <v>56</v>
      </c>
      <c r="B72" s="17"/>
      <c r="C72" s="3"/>
      <c r="D72" s="16"/>
    </row>
    <row r="73" spans="1:4" ht="15">
      <c r="A73" s="29"/>
      <c r="B73" s="17"/>
      <c r="C73" s="3"/>
      <c r="D73" s="16"/>
    </row>
    <row r="74" spans="1:4" ht="48" customHeight="1">
      <c r="A74" s="33" t="s">
        <v>64</v>
      </c>
      <c r="B74" s="17">
        <v>0</v>
      </c>
      <c r="C74" s="3"/>
      <c r="D74" s="16"/>
    </row>
    <row r="75" spans="1:4" ht="30">
      <c r="A75" s="33" t="s">
        <v>65</v>
      </c>
      <c r="B75" s="17">
        <v>0</v>
      </c>
      <c r="C75" s="3"/>
      <c r="D75" s="16"/>
    </row>
    <row r="76" spans="1:4" ht="33.75" customHeight="1">
      <c r="A76" s="33" t="s">
        <v>63</v>
      </c>
      <c r="B76" s="20">
        <v>0</v>
      </c>
      <c r="C76" s="3"/>
      <c r="D76" s="16"/>
    </row>
    <row r="77" spans="1:40" ht="15">
      <c r="A77" s="3"/>
      <c r="B77" s="17"/>
      <c r="C77" s="34"/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</row>
    <row r="78" spans="1:40" ht="15.75">
      <c r="A78" s="4" t="s">
        <v>57</v>
      </c>
      <c r="B78" s="17"/>
      <c r="C78" s="34"/>
      <c r="D78" s="35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</row>
    <row r="79" spans="1:40" ht="15">
      <c r="A79" s="33"/>
      <c r="B79" s="37"/>
      <c r="C79" s="34"/>
      <c r="D79" s="3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</row>
    <row r="80" spans="1:4" ht="15">
      <c r="A80" s="19" t="s">
        <v>58</v>
      </c>
      <c r="B80" s="37">
        <v>325</v>
      </c>
      <c r="C80" s="3"/>
      <c r="D80" s="16"/>
    </row>
    <row r="81" spans="1:4" ht="15">
      <c r="A81" s="19" t="s">
        <v>59</v>
      </c>
      <c r="B81" s="37">
        <v>200</v>
      </c>
      <c r="C81" s="3"/>
      <c r="D81" s="16"/>
    </row>
    <row r="82" spans="1:4" ht="15">
      <c r="A82" s="19" t="s">
        <v>60</v>
      </c>
      <c r="B82" s="37">
        <v>150</v>
      </c>
      <c r="C82" s="3"/>
      <c r="D82" s="16"/>
    </row>
    <row r="83" spans="1:4" ht="15">
      <c r="A83" s="19" t="s">
        <v>61</v>
      </c>
      <c r="B83" s="37">
        <v>400</v>
      </c>
      <c r="C83" s="3"/>
      <c r="D83" s="16"/>
    </row>
    <row r="84" spans="1:4" ht="15">
      <c r="A84" s="19" t="s">
        <v>62</v>
      </c>
      <c r="B84" s="37">
        <v>425</v>
      </c>
      <c r="C84" s="3"/>
      <c r="D84" s="16"/>
    </row>
    <row r="85" spans="1:4" s="40" customFormat="1" ht="15.75">
      <c r="A85" s="19" t="s">
        <v>35</v>
      </c>
      <c r="B85" s="37">
        <v>200</v>
      </c>
      <c r="C85" s="38"/>
      <c r="D85" s="39">
        <f>SUM(B80:B85)</f>
        <v>1700</v>
      </c>
    </row>
    <row r="87" ht="15">
      <c r="D87" s="41"/>
    </row>
    <row r="88" ht="15">
      <c r="D88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4" sqref="F4"/>
    </sheetView>
  </sheetViews>
  <sheetFormatPr defaultColWidth="8.88671875" defaultRowHeight="15"/>
  <cols>
    <col min="1" max="1" width="97.6640625" style="0" bestFit="1" customWidth="1"/>
    <col min="2" max="2" width="8.88671875" style="30" customWidth="1"/>
    <col min="3" max="3" width="1.33203125" style="0" customWidth="1"/>
  </cols>
  <sheetData>
    <row r="1" spans="1:4" ht="15.75">
      <c r="A1" s="1" t="s">
        <v>69</v>
      </c>
      <c r="B1" s="2"/>
      <c r="C1" s="3"/>
      <c r="D1" s="3"/>
    </row>
    <row r="2" spans="1:4" ht="15">
      <c r="A2" s="3"/>
      <c r="B2" s="2"/>
      <c r="C2" s="3"/>
      <c r="D2" s="3"/>
    </row>
    <row r="3" spans="1:4" ht="15.75">
      <c r="A3" s="4" t="s">
        <v>1</v>
      </c>
      <c r="B3" s="2"/>
      <c r="C3" s="3"/>
      <c r="D3" s="3"/>
    </row>
    <row r="4" spans="1:4" ht="15">
      <c r="A4" s="5" t="s">
        <v>2</v>
      </c>
      <c r="B4" s="2"/>
      <c r="C4" s="3"/>
      <c r="D4" s="3"/>
    </row>
    <row r="5" spans="1:4" ht="15">
      <c r="A5" s="5"/>
      <c r="B5" s="2"/>
      <c r="C5" s="3"/>
      <c r="D5" s="3"/>
    </row>
    <row r="6" spans="1:4" ht="15.75">
      <c r="A6" s="6" t="s">
        <v>3</v>
      </c>
      <c r="B6" s="2"/>
      <c r="C6" s="3"/>
      <c r="D6" s="3"/>
    </row>
    <row r="7" spans="1:4" ht="15.75">
      <c r="A7" s="7"/>
      <c r="B7" s="8" t="s">
        <v>4</v>
      </c>
      <c r="C7" s="9"/>
      <c r="D7" s="9" t="s">
        <v>4</v>
      </c>
    </row>
    <row r="8" spans="1:4" ht="15.75">
      <c r="A8" s="7" t="s">
        <v>5</v>
      </c>
      <c r="B8" s="25">
        <v>-15950</v>
      </c>
      <c r="C8" s="48"/>
      <c r="D8" s="49"/>
    </row>
    <row r="9" spans="1:4" ht="15.75">
      <c r="A9" s="7" t="s">
        <v>6</v>
      </c>
      <c r="B9" s="25">
        <f>-10110+5860</f>
        <v>-4250</v>
      </c>
      <c r="C9" s="48"/>
      <c r="D9" s="49"/>
    </row>
    <row r="10" spans="1:4" ht="15.75">
      <c r="A10" s="7" t="s">
        <v>7</v>
      </c>
      <c r="B10" s="25">
        <v>-6390</v>
      </c>
      <c r="C10" s="48"/>
      <c r="D10" s="49"/>
    </row>
    <row r="11" spans="1:4" ht="15.75">
      <c r="A11" s="43" t="s">
        <v>8</v>
      </c>
      <c r="B11" s="50"/>
      <c r="C11" s="51"/>
      <c r="D11" s="52">
        <f>SUM(B8:B10)</f>
        <v>-26590</v>
      </c>
    </row>
    <row r="12" spans="1:4" ht="15.75">
      <c r="A12" s="14"/>
      <c r="B12" s="15"/>
      <c r="C12" s="3"/>
      <c r="D12" s="16"/>
    </row>
    <row r="13" spans="1:4" ht="15.75">
      <c r="A13" s="14" t="s">
        <v>9</v>
      </c>
      <c r="B13" s="15"/>
      <c r="C13" s="3"/>
      <c r="D13" s="16"/>
    </row>
    <row r="14" spans="1:4" ht="15">
      <c r="A14" s="3"/>
      <c r="B14" s="17"/>
      <c r="C14" s="3"/>
      <c r="D14" s="16"/>
    </row>
    <row r="15" spans="1:4" ht="15.75">
      <c r="A15" s="4" t="s">
        <v>70</v>
      </c>
      <c r="B15" s="17"/>
      <c r="C15" s="3"/>
      <c r="D15" s="16"/>
    </row>
    <row r="16" spans="1:4" ht="15">
      <c r="A16" s="7" t="s">
        <v>71</v>
      </c>
      <c r="B16" s="17"/>
      <c r="C16" s="3"/>
      <c r="D16" s="53">
        <v>-200</v>
      </c>
    </row>
    <row r="17" spans="1:4" ht="15">
      <c r="A17" s="3"/>
      <c r="B17" s="17"/>
      <c r="C17" s="3"/>
      <c r="D17" s="16"/>
    </row>
    <row r="18" spans="1:4" ht="15.75">
      <c r="A18" s="4" t="s">
        <v>72</v>
      </c>
      <c r="B18" s="17"/>
      <c r="C18" s="3"/>
      <c r="D18" s="16"/>
    </row>
    <row r="19" spans="1:4" ht="15.75">
      <c r="A19" s="4"/>
      <c r="B19" s="17"/>
      <c r="C19" s="3"/>
      <c r="D19" s="16"/>
    </row>
    <row r="20" spans="1:4" ht="15.75">
      <c r="A20" s="18" t="s">
        <v>11</v>
      </c>
      <c r="B20" s="17"/>
      <c r="C20" s="3"/>
      <c r="D20" s="16"/>
    </row>
    <row r="21" spans="1:4" ht="15">
      <c r="A21" s="19" t="s">
        <v>12</v>
      </c>
      <c r="B21" s="17">
        <v>36</v>
      </c>
      <c r="C21" s="3"/>
      <c r="D21" s="16"/>
    </row>
    <row r="22" spans="1:4" ht="15">
      <c r="A22" s="19" t="s">
        <v>13</v>
      </c>
      <c r="B22" s="17">
        <v>14</v>
      </c>
      <c r="C22" s="3"/>
      <c r="D22" s="16"/>
    </row>
    <row r="23" spans="1:4" ht="15">
      <c r="A23" s="19" t="s">
        <v>14</v>
      </c>
      <c r="B23" s="17">
        <v>381</v>
      </c>
      <c r="C23" s="3"/>
      <c r="D23" s="16"/>
    </row>
    <row r="24" spans="1:4" ht="15">
      <c r="A24" s="19" t="s">
        <v>15</v>
      </c>
      <c r="B24" s="17">
        <v>12</v>
      </c>
      <c r="C24" s="3"/>
      <c r="D24" s="16"/>
    </row>
    <row r="25" spans="1:4" ht="15">
      <c r="A25" s="19" t="s">
        <v>68</v>
      </c>
      <c r="B25" s="17">
        <v>164</v>
      </c>
      <c r="C25" s="3"/>
      <c r="D25" s="16"/>
    </row>
    <row r="26" spans="1:4" ht="15">
      <c r="A26" s="19" t="s">
        <v>17</v>
      </c>
      <c r="B26" s="20">
        <v>249</v>
      </c>
      <c r="C26" s="3"/>
      <c r="D26" s="16"/>
    </row>
    <row r="27" spans="1:4" ht="15">
      <c r="A27" s="19" t="s">
        <v>18</v>
      </c>
      <c r="B27" s="20">
        <v>100</v>
      </c>
      <c r="C27" s="3"/>
      <c r="D27" s="16"/>
    </row>
    <row r="28" spans="1:4" ht="15">
      <c r="A28" s="19" t="s">
        <v>19</v>
      </c>
      <c r="B28" s="20">
        <v>45</v>
      </c>
      <c r="C28" s="3"/>
      <c r="D28" s="16"/>
    </row>
    <row r="29" spans="1:4" ht="15">
      <c r="A29" s="19" t="s">
        <v>20</v>
      </c>
      <c r="B29" s="20">
        <v>250</v>
      </c>
      <c r="C29" s="3"/>
      <c r="D29" s="16"/>
    </row>
    <row r="30" spans="1:4" ht="15">
      <c r="A30" s="21" t="s">
        <v>21</v>
      </c>
      <c r="B30" s="22">
        <v>3000</v>
      </c>
      <c r="C30" s="3"/>
      <c r="D30" s="16"/>
    </row>
    <row r="31" spans="1:4" ht="30">
      <c r="A31" s="23" t="s">
        <v>67</v>
      </c>
      <c r="B31" s="20">
        <v>479</v>
      </c>
      <c r="C31" s="3"/>
      <c r="D31" s="16"/>
    </row>
    <row r="32" spans="1:4" ht="15">
      <c r="A32" s="19" t="s">
        <v>23</v>
      </c>
      <c r="B32" s="20">
        <f>29.5*6</f>
        <v>177</v>
      </c>
      <c r="C32" s="3"/>
      <c r="D32" s="16"/>
    </row>
    <row r="33" spans="1:4" ht="15.75">
      <c r="A33" s="4"/>
      <c r="B33" s="17"/>
      <c r="C33" s="3"/>
      <c r="D33" s="16"/>
    </row>
    <row r="34" spans="1:4" ht="15.75">
      <c r="A34" s="24" t="s">
        <v>24</v>
      </c>
      <c r="B34" s="17"/>
      <c r="C34" s="3"/>
      <c r="D34" s="16"/>
    </row>
    <row r="35" spans="1:4" ht="30">
      <c r="A35" s="23" t="s">
        <v>25</v>
      </c>
      <c r="B35" s="17">
        <v>65</v>
      </c>
      <c r="C35" s="3"/>
      <c r="D35" s="16"/>
    </row>
    <row r="36" spans="1:4" ht="30">
      <c r="A36" s="23" t="s">
        <v>26</v>
      </c>
      <c r="B36" s="17">
        <v>256</v>
      </c>
      <c r="C36" s="3"/>
      <c r="D36" s="16"/>
    </row>
    <row r="37" spans="1:4" ht="31.5" customHeight="1">
      <c r="A37" s="23" t="s">
        <v>27</v>
      </c>
      <c r="B37" s="17">
        <v>900</v>
      </c>
      <c r="C37" s="3"/>
      <c r="D37" s="26"/>
    </row>
    <row r="38" spans="1:4" ht="15">
      <c r="A38" s="19" t="s">
        <v>28</v>
      </c>
      <c r="B38" s="17">
        <v>45</v>
      </c>
      <c r="C38" s="3"/>
      <c r="D38" s="16"/>
    </row>
    <row r="39" spans="1:4" ht="15">
      <c r="A39" s="23" t="s">
        <v>29</v>
      </c>
      <c r="B39" s="17">
        <v>179</v>
      </c>
      <c r="C39" s="3"/>
      <c r="D39" s="16"/>
    </row>
    <row r="40" spans="1:4" ht="30">
      <c r="A40" s="27" t="s">
        <v>30</v>
      </c>
      <c r="B40" s="17">
        <v>852</v>
      </c>
      <c r="C40" s="3"/>
      <c r="D40" s="16"/>
    </row>
    <row r="41" spans="1:4" ht="15">
      <c r="A41" s="19" t="s">
        <v>31</v>
      </c>
      <c r="B41" s="17">
        <v>100</v>
      </c>
      <c r="C41" s="3"/>
      <c r="D41" s="16"/>
    </row>
    <row r="42" spans="1:4" ht="15">
      <c r="A42" s="19" t="s">
        <v>32</v>
      </c>
      <c r="B42" s="17">
        <v>100</v>
      </c>
      <c r="C42" s="3"/>
      <c r="D42" s="16"/>
    </row>
    <row r="43" spans="1:4" ht="30">
      <c r="A43" s="28" t="s">
        <v>33</v>
      </c>
      <c r="B43" s="17">
        <v>200</v>
      </c>
      <c r="C43" s="3"/>
      <c r="D43" s="16"/>
    </row>
    <row r="44" spans="1:4" ht="15.75">
      <c r="A44" s="4"/>
      <c r="B44" s="17"/>
      <c r="C44" s="3"/>
      <c r="D44" s="16"/>
    </row>
    <row r="45" spans="1:4" ht="15.75">
      <c r="A45" s="4" t="s">
        <v>34</v>
      </c>
      <c r="B45" s="17"/>
      <c r="C45" s="3"/>
      <c r="D45" s="16"/>
    </row>
    <row r="46" spans="1:4" ht="15">
      <c r="A46" s="19" t="s">
        <v>35</v>
      </c>
      <c r="B46" s="17">
        <v>200</v>
      </c>
      <c r="C46" s="3"/>
      <c r="D46" s="16"/>
    </row>
    <row r="47" spans="1:4" ht="15">
      <c r="A47" s="19" t="s">
        <v>36</v>
      </c>
      <c r="B47" s="17">
        <v>200</v>
      </c>
      <c r="C47" s="3"/>
      <c r="D47" s="16"/>
    </row>
    <row r="48" spans="1:4" ht="15">
      <c r="A48" s="19" t="s">
        <v>37</v>
      </c>
      <c r="B48" s="17">
        <v>400</v>
      </c>
      <c r="C48" s="3"/>
      <c r="D48" s="16"/>
    </row>
    <row r="49" spans="1:4" ht="15">
      <c r="A49" s="19" t="s">
        <v>38</v>
      </c>
      <c r="B49" s="17">
        <v>100</v>
      </c>
      <c r="C49" s="3"/>
      <c r="D49" s="16"/>
    </row>
    <row r="50" spans="1:4" ht="15">
      <c r="A50" s="19" t="s">
        <v>39</v>
      </c>
      <c r="B50" s="17">
        <v>130</v>
      </c>
      <c r="C50" s="3"/>
      <c r="D50" s="16"/>
    </row>
    <row r="51" spans="1:4" ht="30">
      <c r="A51" s="23" t="s">
        <v>40</v>
      </c>
      <c r="B51" s="17">
        <v>200</v>
      </c>
      <c r="C51" s="3"/>
      <c r="D51" s="16"/>
    </row>
    <row r="52" spans="1:4" ht="15">
      <c r="A52" s="19"/>
      <c r="B52" s="17"/>
      <c r="C52" s="3"/>
      <c r="D52" s="16"/>
    </row>
    <row r="53" spans="1:4" ht="15.75">
      <c r="A53" s="18" t="s">
        <v>41</v>
      </c>
      <c r="B53" s="20"/>
      <c r="C53" s="3"/>
      <c r="D53" s="16"/>
    </row>
    <row r="54" spans="1:4" ht="15">
      <c r="A54" s="19" t="s">
        <v>42</v>
      </c>
      <c r="B54" s="20">
        <v>300</v>
      </c>
      <c r="C54" s="3"/>
      <c r="D54" s="16"/>
    </row>
    <row r="55" spans="1:4" ht="15">
      <c r="A55" s="19" t="s">
        <v>43</v>
      </c>
      <c r="B55" s="20">
        <v>50</v>
      </c>
      <c r="C55" s="3"/>
      <c r="D55" s="16"/>
    </row>
    <row r="56" spans="1:4" ht="15">
      <c r="A56" s="19" t="s">
        <v>44</v>
      </c>
      <c r="B56" s="20">
        <v>464</v>
      </c>
      <c r="C56" s="3"/>
      <c r="D56" s="16"/>
    </row>
    <row r="57" spans="1:4" ht="15">
      <c r="A57" s="19" t="s">
        <v>45</v>
      </c>
      <c r="B57" s="20">
        <v>30</v>
      </c>
      <c r="C57" s="3"/>
      <c r="D57" s="16"/>
    </row>
    <row r="58" spans="1:4" ht="15">
      <c r="A58" s="19" t="s">
        <v>46</v>
      </c>
      <c r="B58" s="20">
        <v>2000</v>
      </c>
      <c r="C58" s="3"/>
      <c r="D58" s="16"/>
    </row>
    <row r="59" spans="1:5" ht="15.75">
      <c r="A59" s="29" t="s">
        <v>66</v>
      </c>
      <c r="B59" s="46">
        <v>2000</v>
      </c>
      <c r="C59" s="3"/>
      <c r="D59" s="47">
        <f>SUM(B21:B59)</f>
        <v>13678</v>
      </c>
      <c r="E59" s="30"/>
    </row>
    <row r="60" spans="1:4" ht="15">
      <c r="A60" s="3"/>
      <c r="B60" s="17"/>
      <c r="C60" s="3"/>
      <c r="D60" s="16"/>
    </row>
    <row r="61" spans="1:4" ht="15.75">
      <c r="A61" s="4" t="s">
        <v>73</v>
      </c>
      <c r="B61" s="17"/>
      <c r="C61" s="3"/>
      <c r="D61" s="16"/>
    </row>
    <row r="62" spans="1:4" ht="15.75">
      <c r="A62" s="4"/>
      <c r="B62" s="17"/>
      <c r="C62" s="3"/>
      <c r="D62" s="16"/>
    </row>
    <row r="63" spans="1:4" ht="15.75">
      <c r="A63" s="31" t="s">
        <v>48</v>
      </c>
      <c r="B63" s="17">
        <v>3000</v>
      </c>
      <c r="C63" s="3"/>
      <c r="D63" s="15"/>
    </row>
    <row r="64" spans="1:4" ht="15">
      <c r="A64" s="19" t="s">
        <v>49</v>
      </c>
      <c r="B64" s="17">
        <v>200</v>
      </c>
      <c r="C64" s="3"/>
      <c r="D64" s="16"/>
    </row>
    <row r="65" spans="1:4" ht="15">
      <c r="A65" s="19" t="s">
        <v>50</v>
      </c>
      <c r="B65" s="17">
        <v>150</v>
      </c>
      <c r="C65" s="3"/>
      <c r="D65" s="16"/>
    </row>
    <row r="66" spans="1:4" ht="15">
      <c r="A66" s="19" t="s">
        <v>51</v>
      </c>
      <c r="B66" s="17">
        <v>150</v>
      </c>
      <c r="C66" s="3"/>
      <c r="D66" s="16"/>
    </row>
    <row r="67" spans="1:4" ht="15">
      <c r="A67" s="19" t="s">
        <v>52</v>
      </c>
      <c r="B67" s="17">
        <v>50</v>
      </c>
      <c r="C67" s="3"/>
      <c r="D67" s="16"/>
    </row>
    <row r="68" spans="1:5" ht="15.75">
      <c r="A68" s="19" t="s">
        <v>53</v>
      </c>
      <c r="B68" s="17">
        <v>200</v>
      </c>
      <c r="C68" s="3"/>
      <c r="D68" s="15"/>
      <c r="E68" s="30"/>
    </row>
    <row r="69" spans="1:5" ht="30.75">
      <c r="A69" s="23" t="s">
        <v>54</v>
      </c>
      <c r="B69" s="46">
        <v>10</v>
      </c>
      <c r="C69" s="3"/>
      <c r="D69" s="47">
        <f>SUM(B63:B69)</f>
        <v>3760</v>
      </c>
      <c r="E69" s="30"/>
    </row>
    <row r="70" spans="1:5" ht="15.75">
      <c r="A70" s="3"/>
      <c r="B70" s="17"/>
      <c r="C70" s="3"/>
      <c r="D70" s="16"/>
      <c r="E70" s="32"/>
    </row>
    <row r="71" spans="1:5" ht="15.75">
      <c r="A71" s="43" t="s">
        <v>55</v>
      </c>
      <c r="B71" s="44"/>
      <c r="C71" s="45"/>
      <c r="D71" s="52">
        <f>D11+D16+D59+D69</f>
        <v>-9352</v>
      </c>
      <c r="E71" s="32"/>
    </row>
    <row r="72" spans="1:5" ht="15.75">
      <c r="A72" s="3"/>
      <c r="B72" s="17"/>
      <c r="C72" s="3"/>
      <c r="D72" s="16"/>
      <c r="E72" s="32"/>
    </row>
    <row r="73" spans="1:4" ht="15.75">
      <c r="A73" s="4" t="s">
        <v>74</v>
      </c>
      <c r="B73" s="17"/>
      <c r="C73" s="3"/>
      <c r="D73" s="16"/>
    </row>
    <row r="74" spans="1:4" ht="15">
      <c r="A74" s="29"/>
      <c r="B74" s="17"/>
      <c r="C74" s="3"/>
      <c r="D74" s="16"/>
    </row>
    <row r="75" spans="1:4" ht="48" customHeight="1">
      <c r="A75" s="33" t="s">
        <v>64</v>
      </c>
      <c r="B75" s="17">
        <v>0</v>
      </c>
      <c r="C75" s="3"/>
      <c r="D75" s="16"/>
    </row>
    <row r="76" spans="1:4" ht="30">
      <c r="A76" s="33" t="s">
        <v>65</v>
      </c>
      <c r="B76" s="17">
        <v>0</v>
      </c>
      <c r="C76" s="3"/>
      <c r="D76" s="16"/>
    </row>
    <row r="77" spans="1:4" ht="33.75" customHeight="1">
      <c r="A77" s="33" t="s">
        <v>63</v>
      </c>
      <c r="B77" s="20">
        <v>0</v>
      </c>
      <c r="C77" s="3"/>
      <c r="D77" s="16"/>
    </row>
    <row r="78" spans="1:40" ht="15">
      <c r="A78" s="3"/>
      <c r="B78" s="17"/>
      <c r="C78" s="34"/>
      <c r="D78" s="35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</row>
    <row r="79" spans="1:40" ht="15.75">
      <c r="A79" s="4" t="s">
        <v>75</v>
      </c>
      <c r="B79" s="17"/>
      <c r="C79" s="34"/>
      <c r="D79" s="3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</row>
    <row r="80" spans="1:40" ht="15">
      <c r="A80" s="33"/>
      <c r="B80" s="37"/>
      <c r="C80" s="34"/>
      <c r="D80" s="3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</row>
    <row r="81" spans="1:4" ht="15">
      <c r="A81" s="19" t="s">
        <v>58</v>
      </c>
      <c r="B81" s="37">
        <v>325</v>
      </c>
      <c r="C81" s="3"/>
      <c r="D81" s="16"/>
    </row>
    <row r="82" spans="1:4" ht="15">
      <c r="A82" s="19" t="s">
        <v>59</v>
      </c>
      <c r="B82" s="37">
        <v>200</v>
      </c>
      <c r="C82" s="3"/>
      <c r="D82" s="16"/>
    </row>
    <row r="83" spans="1:4" ht="15">
      <c r="A83" s="19" t="s">
        <v>60</v>
      </c>
      <c r="B83" s="37">
        <v>150</v>
      </c>
      <c r="C83" s="3"/>
      <c r="D83" s="16"/>
    </row>
    <row r="84" spans="1:4" ht="15">
      <c r="A84" s="19" t="s">
        <v>61</v>
      </c>
      <c r="B84" s="37">
        <v>400</v>
      </c>
      <c r="C84" s="3"/>
      <c r="D84" s="16"/>
    </row>
    <row r="85" spans="1:4" ht="15">
      <c r="A85" s="19" t="s">
        <v>62</v>
      </c>
      <c r="B85" s="37">
        <v>425</v>
      </c>
      <c r="C85" s="3"/>
      <c r="D85" s="16"/>
    </row>
    <row r="86" spans="1:4" s="40" customFormat="1" ht="15.75">
      <c r="A86" s="19" t="s">
        <v>35</v>
      </c>
      <c r="B86" s="37">
        <v>200</v>
      </c>
      <c r="C86" s="38"/>
      <c r="D86" s="39"/>
    </row>
    <row r="87" ht="15.75">
      <c r="B87" s="32">
        <f>SUM(B81:B86)</f>
        <v>1700</v>
      </c>
    </row>
    <row r="88" ht="15">
      <c r="D88" s="41"/>
    </row>
    <row r="89" ht="15">
      <c r="D89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Aberdeenshire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Smith</dc:creator>
  <cp:keywords/>
  <dc:description/>
  <cp:lastModifiedBy>mbeatti2</cp:lastModifiedBy>
  <cp:lastPrinted>2016-11-23T15:38:07Z</cp:lastPrinted>
  <dcterms:created xsi:type="dcterms:W3CDTF">2016-11-23T14:13:06Z</dcterms:created>
  <dcterms:modified xsi:type="dcterms:W3CDTF">2016-11-24T09:11:09Z</dcterms:modified>
  <cp:category/>
  <cp:version/>
  <cp:contentType/>
  <cp:contentStatus/>
</cp:coreProperties>
</file>